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bined Facilities Department\Capital Planning\FY 18\"/>
    </mc:Choice>
  </mc:AlternateContent>
  <bookViews>
    <workbookView xWindow="0" yWindow="0" windowWidth="20520" windowHeight="9492"/>
  </bookViews>
  <sheets>
    <sheet name="Sheet1" sheetId="1" r:id="rId1"/>
  </sheets>
  <definedNames>
    <definedName name="_xlnm.Print_Area" localSheetId="0">Sheet1!$A$1:$N$40</definedName>
    <definedName name="_xlnm.Print_Titles" localSheetId="0">Sheet1!$2:$3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D25" i="1"/>
  <c r="J29" i="1"/>
  <c r="I29" i="1"/>
  <c r="H29" i="1"/>
  <c r="G29" i="1"/>
  <c r="F29" i="1"/>
  <c r="E29" i="1"/>
  <c r="J21" i="1"/>
  <c r="J37" i="1"/>
  <c r="J38" i="1"/>
  <c r="I12" i="1"/>
  <c r="I38" i="1"/>
  <c r="H12" i="1"/>
  <c r="H38" i="1"/>
  <c r="G37" i="1"/>
  <c r="G12" i="1"/>
  <c r="G21" i="1"/>
  <c r="G38" i="1"/>
  <c r="F21" i="1"/>
  <c r="F37" i="1"/>
  <c r="F12" i="1"/>
  <c r="F38" i="1"/>
  <c r="E12" i="1"/>
  <c r="E21" i="1"/>
  <c r="E37" i="1"/>
  <c r="E38" i="1"/>
  <c r="D29" i="1"/>
  <c r="D12" i="1"/>
  <c r="D21" i="1"/>
  <c r="D37" i="1"/>
  <c r="D38" i="1"/>
  <c r="C37" i="1"/>
  <c r="C29" i="1"/>
  <c r="C25" i="1"/>
  <c r="C21" i="1"/>
  <c r="C12" i="1"/>
  <c r="K37" i="1"/>
  <c r="C38" i="1"/>
  <c r="K25" i="1"/>
  <c r="K21" i="1"/>
  <c r="N37" i="1"/>
  <c r="M37" i="1"/>
  <c r="N25" i="1"/>
  <c r="M25" i="1"/>
  <c r="N21" i="1"/>
  <c r="M21" i="1"/>
  <c r="L37" i="1"/>
  <c r="L25" i="1"/>
  <c r="M12" i="1"/>
  <c r="N12" i="1"/>
  <c r="L21" i="1"/>
</calcChain>
</file>

<file path=xl/sharedStrings.xml><?xml version="1.0" encoding="utf-8"?>
<sst xmlns="http://schemas.openxmlformats.org/spreadsheetml/2006/main" count="62" uniqueCount="51">
  <si>
    <t>Area</t>
  </si>
  <si>
    <t>Project</t>
  </si>
  <si>
    <t>Facilities/All Buildings</t>
  </si>
  <si>
    <t>Rolling Stock</t>
  </si>
  <si>
    <t>Technology/Equipment</t>
  </si>
  <si>
    <t>Other Municipal</t>
  </si>
  <si>
    <t>Recreation &amp; Open Space</t>
  </si>
  <si>
    <t>Total</t>
  </si>
  <si>
    <t>Fire</t>
  </si>
  <si>
    <t>Various Building Improvements</t>
  </si>
  <si>
    <t>DPW</t>
  </si>
  <si>
    <t>CPA</t>
  </si>
  <si>
    <t>Energy Revolving</t>
  </si>
  <si>
    <t>Curtis Heating/Circulation Pumps and Motors</t>
  </si>
  <si>
    <t>SPS/Facilities</t>
  </si>
  <si>
    <t>Town-wide Walkway Construction</t>
  </si>
  <si>
    <t>GPS Surveying Equipment</t>
  </si>
  <si>
    <t xml:space="preserve">Engineering </t>
  </si>
  <si>
    <t>Schools Cafeteria Kitchen Equipment</t>
  </si>
  <si>
    <t>Town and Schools  Carpet Replacement</t>
  </si>
  <si>
    <t>Facilities</t>
  </si>
  <si>
    <t>Recreation</t>
  </si>
  <si>
    <t>Schools classroom VCT Flooring Replacement</t>
  </si>
  <si>
    <t>poured in place surfacing for playground at Haskell</t>
  </si>
  <si>
    <t>SPS</t>
  </si>
  <si>
    <t>Featherland tennis courts</t>
  </si>
  <si>
    <t>Town and School Parking Lot(Loring and Fire Station)</t>
  </si>
  <si>
    <t>Selectmen</t>
  </si>
  <si>
    <t>Town Hall Restoration-Design Funds</t>
  </si>
  <si>
    <t>Donation</t>
  </si>
  <si>
    <t>2005 Multi-Purpose Holder Unit 46</t>
  </si>
  <si>
    <t>Ladder Truck</t>
  </si>
  <si>
    <t>Purchase new work van for Electrician</t>
  </si>
  <si>
    <t>TM
Operating
Capital</t>
  </si>
  <si>
    <t>Bruce Freeman Rail Trail/Design/construction</t>
  </si>
  <si>
    <t>Debt
Exclusion</t>
  </si>
  <si>
    <t xml:space="preserve">Free Cash
</t>
  </si>
  <si>
    <t>Public Safety Mitigation</t>
  </si>
  <si>
    <t>Capital Repairs to HVAC equipment</t>
  </si>
  <si>
    <t>other stabilization funds</t>
  </si>
  <si>
    <t>Enterprise Funds</t>
  </si>
  <si>
    <t>LSRHS  E&amp;D</t>
  </si>
  <si>
    <t>Sale of old Police station</t>
  </si>
  <si>
    <t xml:space="preserve">Schools Playgrounds </t>
  </si>
  <si>
    <t xml:space="preserve"> Wireless infrastructure for the elementary schools</t>
  </si>
  <si>
    <t>One Ton Diesel Truck w/lift gate &amp; plow</t>
  </si>
  <si>
    <t>Selectmen/THBRC</t>
  </si>
  <si>
    <t>Officers Car</t>
  </si>
  <si>
    <t>FY18 CAPITAL PLAN - SUMMARY 2-1-2017</t>
  </si>
  <si>
    <t>FY18 Dept.
Request</t>
  </si>
  <si>
    <t>Strategic Committee Funding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</si>
</sst>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</cellStyleXfs>
  <cellXfs count="60">
    <xf numFmtId="0" fontId="0" fillId="0" borderId="0" xfId="0"/>
    <xf numFmtId="0" fontId="2" fillId="0" borderId="0" xfId="0" applyFont="1"/>
    <xf numFmtId="0" fontId="0" fillId="0" borderId="2" xfId="0" applyBorder="1"/>
    <xf numFmtId="41" fontId="0" fillId="0" borderId="0" xfId="0" applyNumberFormat="1"/>
    <xf numFmtId="41" fontId="0" fillId="0" borderId="1" xfId="0" applyNumberFormat="1" applyBorder="1"/>
    <xf numFmtId="0" fontId="4" fillId="0" borderId="0" xfId="0" applyFont="1"/>
    <xf numFmtId="0" fontId="5" fillId="0" borderId="0" xfId="0" applyFont="1"/>
    <xf numFmtId="164" fontId="0" fillId="0" borderId="0" xfId="1" applyNumberFormat="1" applyFont="1"/>
    <xf numFmtId="41" fontId="0" fillId="0" borderId="2" xfId="0" applyNumberFormat="1" applyBorder="1"/>
    <xf numFmtId="41" fontId="0" fillId="2" borderId="3" xfId="0" applyNumberFormat="1" applyFill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2" borderId="3" xfId="1" applyNumberFormat="1" applyFont="1" applyFill="1" applyBorder="1"/>
    <xf numFmtId="0" fontId="0" fillId="0" borderId="4" xfId="0" applyBorder="1"/>
    <xf numFmtId="164" fontId="1" fillId="0" borderId="0" xfId="1" applyNumberFormat="1" applyFont="1"/>
    <xf numFmtId="164" fontId="1" fillId="0" borderId="2" xfId="1" applyNumberFormat="1" applyFont="1" applyBorder="1"/>
    <xf numFmtId="165" fontId="1" fillId="0" borderId="0" xfId="2" applyNumberFormat="1" applyFont="1"/>
    <xf numFmtId="0" fontId="3" fillId="0" borderId="0" xfId="0" applyFont="1" applyBorder="1" applyAlignment="1">
      <alignment horizontal="center"/>
    </xf>
    <xf numFmtId="0" fontId="5" fillId="0" borderId="0" xfId="3" applyFont="1" applyFill="1" applyBorder="1"/>
    <xf numFmtId="0" fontId="5" fillId="0" borderId="0" xfId="3" applyFont="1" applyFill="1"/>
    <xf numFmtId="0" fontId="5" fillId="0" borderId="0" xfId="0" applyFont="1" applyFill="1" applyBorder="1"/>
    <xf numFmtId="41" fontId="0" fillId="0" borderId="0" xfId="0" applyNumberFormat="1" applyBorder="1"/>
    <xf numFmtId="164" fontId="5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center"/>
    </xf>
    <xf numFmtId="41" fontId="5" fillId="0" borderId="0" xfId="0" applyNumberFormat="1" applyFont="1" applyFill="1" applyBorder="1"/>
    <xf numFmtId="0" fontId="5" fillId="0" borderId="0" xfId="3" applyFont="1" applyFill="1" applyBorder="1" applyAlignment="1">
      <alignment horizontal="left"/>
    </xf>
    <xf numFmtId="0" fontId="5" fillId="0" borderId="0" xfId="3" applyFont="1" applyFill="1" applyAlignment="1">
      <alignment horizontal="left"/>
    </xf>
    <xf numFmtId="0" fontId="0" fillId="0" borderId="0" xfId="0" applyBorder="1"/>
    <xf numFmtId="41" fontId="5" fillId="0" borderId="0" xfId="0" applyNumberFormat="1" applyFont="1"/>
    <xf numFmtId="0" fontId="2" fillId="0" borderId="0" xfId="0" applyFont="1" applyFill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64" fontId="1" fillId="0" borderId="2" xfId="1" applyNumberFormat="1" applyFont="1" applyFill="1" applyBorder="1" applyAlignment="1">
      <alignment horizontal="center" wrapText="1"/>
    </xf>
    <xf numFmtId="0" fontId="1" fillId="0" borderId="0" xfId="0" applyFont="1" applyFill="1"/>
    <xf numFmtId="41" fontId="1" fillId="0" borderId="0" xfId="0" applyNumberFormat="1" applyFont="1"/>
    <xf numFmtId="41" fontId="1" fillId="0" borderId="0" xfId="0" applyNumberFormat="1" applyFont="1" applyBorder="1"/>
    <xf numFmtId="41" fontId="1" fillId="0" borderId="1" xfId="0" applyNumberFormat="1" applyFont="1" applyBorder="1"/>
    <xf numFmtId="164" fontId="1" fillId="0" borderId="1" xfId="1" applyNumberFormat="1" applyFont="1" applyBorder="1"/>
    <xf numFmtId="0" fontId="1" fillId="0" borderId="2" xfId="0" applyFont="1" applyBorder="1"/>
    <xf numFmtId="41" fontId="1" fillId="0" borderId="2" xfId="0" applyNumberFormat="1" applyFont="1" applyBorder="1"/>
    <xf numFmtId="0" fontId="0" fillId="0" borderId="0" xfId="0" applyFont="1"/>
    <xf numFmtId="41" fontId="0" fillId="0" borderId="0" xfId="0" applyNumberFormat="1" applyFont="1"/>
    <xf numFmtId="164" fontId="6" fillId="0" borderId="0" xfId="1" applyNumberFormat="1" applyFont="1"/>
    <xf numFmtId="41" fontId="0" fillId="0" borderId="0" xfId="0" applyNumberFormat="1" applyFont="1" applyBorder="1"/>
    <xf numFmtId="164" fontId="0" fillId="0" borderId="0" xfId="1" applyNumberFormat="1" applyFont="1" applyBorder="1"/>
    <xf numFmtId="0" fontId="0" fillId="0" borderId="1" xfId="0" applyBorder="1"/>
    <xf numFmtId="0" fontId="1" fillId="2" borderId="4" xfId="0" applyFont="1" applyFill="1" applyBorder="1"/>
    <xf numFmtId="0" fontId="0" fillId="2" borderId="4" xfId="0" applyFill="1" applyBorder="1"/>
    <xf numFmtId="164" fontId="5" fillId="0" borderId="1" xfId="1" applyNumberFormat="1" applyFont="1" applyFill="1" applyBorder="1"/>
    <xf numFmtId="164" fontId="0" fillId="2" borderId="4" xfId="0" applyNumberFormat="1" applyFill="1" applyBorder="1"/>
    <xf numFmtId="165" fontId="1" fillId="0" borderId="4" xfId="2" applyNumberFormat="1" applyFont="1" applyBorder="1"/>
    <xf numFmtId="164" fontId="1" fillId="0" borderId="0" xfId="1" applyNumberFormat="1" applyFont="1" applyBorder="1"/>
    <xf numFmtId="0" fontId="0" fillId="0" borderId="0" xfId="0" applyAlignment="1">
      <alignment horizontal="right"/>
    </xf>
    <xf numFmtId="164" fontId="5" fillId="0" borderId="0" xfId="0" applyNumberFormat="1" applyFont="1"/>
    <xf numFmtId="164" fontId="8" fillId="0" borderId="1" xfId="1" applyNumberFormat="1" applyFont="1" applyFill="1" applyBorder="1"/>
    <xf numFmtId="41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topLeftCell="A22" zoomScaleNormal="100" workbookViewId="0">
      <selection activeCell="B47" sqref="B47"/>
    </sheetView>
  </sheetViews>
  <sheetFormatPr defaultRowHeight="14.4" x14ac:dyDescent="0.3"/>
  <cols>
    <col min="1" max="1" width="23.5546875" customWidth="1"/>
    <col min="2" max="2" width="60.44140625" customWidth="1"/>
    <col min="3" max="3" width="17.33203125" customWidth="1"/>
    <col min="4" max="5" width="12.6640625" customWidth="1"/>
    <col min="6" max="6" width="14.5546875" customWidth="1"/>
    <col min="7" max="7" width="9.88671875" customWidth="1"/>
    <col min="8" max="8" width="9" hidden="1" customWidth="1"/>
    <col min="9" max="9" width="10.33203125" hidden="1" customWidth="1"/>
    <col min="10" max="10" width="10.109375" style="7" customWidth="1"/>
    <col min="11" max="11" width="11.88671875" hidden="1" customWidth="1"/>
    <col min="12" max="12" width="9.88671875" hidden="1" customWidth="1"/>
    <col min="13" max="13" width="8.33203125" style="7" hidden="1" customWidth="1"/>
    <col min="14" max="14" width="13.33203125" hidden="1" customWidth="1"/>
    <col min="15" max="15" width="15.109375" customWidth="1"/>
  </cols>
  <sheetData>
    <row r="1" spans="1:15" x14ac:dyDescent="0.3">
      <c r="A1" s="30"/>
      <c r="B1" s="30"/>
      <c r="C1" s="30"/>
      <c r="D1" s="30"/>
      <c r="E1" s="30"/>
      <c r="F1" s="30"/>
      <c r="G1" s="30"/>
      <c r="H1" s="30"/>
      <c r="I1" s="30"/>
      <c r="J1" s="14"/>
      <c r="K1" s="30"/>
      <c r="L1" s="30"/>
      <c r="M1" s="14"/>
      <c r="N1" s="30"/>
      <c r="O1" s="30"/>
    </row>
    <row r="2" spans="1:15" ht="19.5" customHeight="1" x14ac:dyDescent="0.35">
      <c r="A2" s="58" t="s">
        <v>48</v>
      </c>
      <c r="B2" s="58"/>
      <c r="C2" s="58"/>
      <c r="D2" s="58"/>
      <c r="E2" s="58"/>
      <c r="F2" s="58"/>
      <c r="G2" s="58"/>
      <c r="H2" s="17"/>
      <c r="I2" s="17"/>
      <c r="J2" s="14"/>
      <c r="K2" s="30"/>
      <c r="L2" s="30"/>
      <c r="M2" s="14"/>
      <c r="N2" s="30"/>
      <c r="O2" s="30"/>
    </row>
    <row r="3" spans="1:15" ht="44.25" customHeight="1" x14ac:dyDescent="0.3">
      <c r="A3" s="31" t="s">
        <v>0</v>
      </c>
      <c r="B3" s="31" t="s">
        <v>1</v>
      </c>
      <c r="C3" s="32" t="s">
        <v>49</v>
      </c>
      <c r="D3" s="32" t="s">
        <v>33</v>
      </c>
      <c r="E3" s="32" t="s">
        <v>35</v>
      </c>
      <c r="F3" s="32" t="s">
        <v>36</v>
      </c>
      <c r="G3" s="32" t="s">
        <v>11</v>
      </c>
      <c r="H3" s="33" t="s">
        <v>12</v>
      </c>
      <c r="I3" s="33" t="s">
        <v>29</v>
      </c>
      <c r="J3" s="34" t="s">
        <v>37</v>
      </c>
      <c r="K3" s="33" t="s">
        <v>39</v>
      </c>
      <c r="L3" s="33" t="s">
        <v>40</v>
      </c>
      <c r="M3" s="34" t="s">
        <v>41</v>
      </c>
      <c r="N3" s="33" t="s">
        <v>42</v>
      </c>
      <c r="O3" s="30"/>
    </row>
    <row r="4" spans="1:15" x14ac:dyDescent="0.3">
      <c r="A4" s="29" t="s">
        <v>2</v>
      </c>
      <c r="B4" s="35"/>
      <c r="C4" s="36"/>
      <c r="D4" s="37"/>
      <c r="E4" s="36"/>
      <c r="F4" s="36"/>
      <c r="G4" s="36"/>
      <c r="H4" s="36"/>
      <c r="I4" s="36"/>
      <c r="J4" s="14"/>
      <c r="K4" s="30"/>
      <c r="L4" s="30"/>
      <c r="M4" s="14"/>
      <c r="N4" s="30"/>
      <c r="O4" s="30"/>
    </row>
    <row r="5" spans="1:15" x14ac:dyDescent="0.3">
      <c r="A5" s="26" t="s">
        <v>14</v>
      </c>
      <c r="B5" s="19" t="s">
        <v>13</v>
      </c>
      <c r="C5" s="22">
        <v>25000</v>
      </c>
      <c r="D5" s="22">
        <v>25000</v>
      </c>
      <c r="E5" s="42"/>
      <c r="F5" s="43"/>
      <c r="G5" s="43"/>
      <c r="H5" s="43"/>
      <c r="I5" s="43"/>
      <c r="J5" s="44"/>
      <c r="K5" s="42"/>
      <c r="L5" s="36"/>
      <c r="M5" s="14"/>
      <c r="N5" s="14"/>
      <c r="O5" s="30"/>
    </row>
    <row r="6" spans="1:15" x14ac:dyDescent="0.3">
      <c r="A6" s="26" t="s">
        <v>14</v>
      </c>
      <c r="B6" s="19" t="s">
        <v>18</v>
      </c>
      <c r="C6" s="22">
        <v>47000</v>
      </c>
      <c r="D6" s="22">
        <v>47000</v>
      </c>
      <c r="E6" s="43"/>
      <c r="F6" s="43"/>
      <c r="G6" s="43"/>
      <c r="H6" s="43"/>
      <c r="I6" s="43"/>
      <c r="J6" s="44"/>
      <c r="K6" s="42"/>
      <c r="L6" s="36"/>
      <c r="M6" s="14"/>
      <c r="N6" s="30"/>
      <c r="O6" s="30"/>
    </row>
    <row r="7" spans="1:15" x14ac:dyDescent="0.3">
      <c r="A7" s="26" t="s">
        <v>20</v>
      </c>
      <c r="B7" s="18" t="s">
        <v>19</v>
      </c>
      <c r="C7" s="22">
        <v>50000</v>
      </c>
      <c r="D7" s="22">
        <v>50000</v>
      </c>
      <c r="E7" s="43"/>
      <c r="F7" s="43"/>
      <c r="G7" s="43"/>
      <c r="H7" s="43"/>
      <c r="I7" s="43"/>
      <c r="J7" s="44"/>
      <c r="K7" s="42"/>
      <c r="L7" s="36"/>
      <c r="M7" s="14"/>
      <c r="N7" s="30"/>
      <c r="O7" s="30"/>
    </row>
    <row r="8" spans="1:15" x14ac:dyDescent="0.3">
      <c r="A8" s="26" t="s">
        <v>20</v>
      </c>
      <c r="B8" s="19" t="s">
        <v>9</v>
      </c>
      <c r="C8" s="22">
        <v>50000</v>
      </c>
      <c r="D8" s="22">
        <v>50000</v>
      </c>
      <c r="E8" s="43"/>
      <c r="F8" s="43"/>
      <c r="G8" s="43"/>
      <c r="H8" s="43"/>
      <c r="I8" s="43"/>
      <c r="J8" s="44"/>
      <c r="K8" s="42"/>
      <c r="L8" s="36"/>
      <c r="M8" s="14"/>
      <c r="N8" s="30"/>
      <c r="O8" s="30"/>
    </row>
    <row r="9" spans="1:15" x14ac:dyDescent="0.3">
      <c r="A9" s="26" t="s">
        <v>14</v>
      </c>
      <c r="B9" s="20" t="s">
        <v>22</v>
      </c>
      <c r="C9" s="22">
        <v>50000</v>
      </c>
      <c r="D9" s="22">
        <v>50000</v>
      </c>
      <c r="E9" s="43"/>
      <c r="F9" s="43"/>
      <c r="G9" s="24"/>
      <c r="H9" s="43"/>
      <c r="I9" s="43"/>
      <c r="J9" s="44"/>
      <c r="K9" s="42"/>
      <c r="L9" s="36"/>
      <c r="M9" s="14"/>
      <c r="N9" s="30"/>
      <c r="O9" s="30"/>
    </row>
    <row r="10" spans="1:15" x14ac:dyDescent="0.3">
      <c r="A10" s="26" t="s">
        <v>14</v>
      </c>
      <c r="B10" s="20" t="s">
        <v>38</v>
      </c>
      <c r="C10" s="22">
        <v>55000</v>
      </c>
      <c r="D10" s="45"/>
      <c r="E10" s="43"/>
      <c r="F10" s="22">
        <v>55000</v>
      </c>
      <c r="I10" s="43"/>
      <c r="J10" s="44"/>
      <c r="K10" s="42"/>
      <c r="L10" s="36"/>
      <c r="M10" s="14"/>
      <c r="N10" s="30"/>
      <c r="O10" s="30"/>
    </row>
    <row r="11" spans="1:15" x14ac:dyDescent="0.3">
      <c r="A11" s="26" t="s">
        <v>46</v>
      </c>
      <c r="B11" s="19" t="s">
        <v>28</v>
      </c>
      <c r="C11" s="22">
        <v>600000</v>
      </c>
      <c r="D11" s="28"/>
      <c r="E11" s="28"/>
      <c r="F11" s="28"/>
      <c r="G11" s="22">
        <v>600000</v>
      </c>
      <c r="H11" s="43"/>
      <c r="I11" s="43"/>
      <c r="J11" s="44"/>
      <c r="K11" s="42"/>
      <c r="L11" s="36"/>
      <c r="M11" s="14"/>
      <c r="N11" s="14"/>
      <c r="O11" s="30"/>
    </row>
    <row r="12" spans="1:15" ht="15" thickBot="1" x14ac:dyDescent="0.35">
      <c r="A12" s="30"/>
      <c r="B12" s="30"/>
      <c r="C12" s="50">
        <f>SUM(C5:C11)</f>
        <v>877000</v>
      </c>
      <c r="D12" s="38">
        <f>SUM(D5:D11)</f>
        <v>222000</v>
      </c>
      <c r="E12" s="38">
        <f>SUM(E5:E11)</f>
        <v>0</v>
      </c>
      <c r="F12" s="38">
        <f>SUM(F5:F11)</f>
        <v>55000</v>
      </c>
      <c r="G12" s="38">
        <f>SUM(G5:G11)</f>
        <v>600000</v>
      </c>
      <c r="H12" s="38">
        <f>SUM(H5:H11)</f>
        <v>0</v>
      </c>
      <c r="I12" s="38">
        <f>SUM(I5:I11)</f>
        <v>0</v>
      </c>
      <c r="J12" s="38"/>
      <c r="K12" s="38"/>
      <c r="L12" s="38"/>
      <c r="M12" s="39">
        <f>SUM(M5:M11)</f>
        <v>0</v>
      </c>
      <c r="N12" s="57">
        <f>SUM(N5:N11)</f>
        <v>0</v>
      </c>
      <c r="O12" s="30"/>
    </row>
    <row r="13" spans="1:15" ht="15" thickTop="1" x14ac:dyDescent="0.3">
      <c r="A13" s="1" t="s">
        <v>3</v>
      </c>
      <c r="B13" s="30"/>
      <c r="C13" s="22"/>
      <c r="D13" s="36"/>
      <c r="E13" s="36"/>
      <c r="F13" s="36"/>
      <c r="G13" s="36"/>
      <c r="H13" s="36"/>
      <c r="I13" s="36"/>
      <c r="J13" s="14"/>
      <c r="K13" s="30"/>
      <c r="L13" s="30"/>
      <c r="M13" s="14"/>
      <c r="N13" s="30"/>
      <c r="O13" s="30"/>
    </row>
    <row r="14" spans="1:15" x14ac:dyDescent="0.3">
      <c r="A14" s="26" t="s">
        <v>10</v>
      </c>
      <c r="B14" s="19" t="s">
        <v>30</v>
      </c>
      <c r="C14" s="22">
        <v>182000</v>
      </c>
      <c r="D14" s="42"/>
      <c r="F14" s="43">
        <v>182000</v>
      </c>
      <c r="G14" s="43"/>
      <c r="H14" s="43"/>
      <c r="I14" s="43"/>
      <c r="J14" s="14"/>
      <c r="K14" s="30"/>
      <c r="L14" s="36"/>
      <c r="M14" s="14"/>
      <c r="N14" s="30"/>
      <c r="O14" s="30"/>
    </row>
    <row r="15" spans="1:15" x14ac:dyDescent="0.3">
      <c r="A15" s="26" t="s">
        <v>8</v>
      </c>
      <c r="B15" s="19" t="s">
        <v>47</v>
      </c>
      <c r="C15" s="22">
        <v>40000</v>
      </c>
      <c r="D15" s="43">
        <v>40000</v>
      </c>
      <c r="E15" s="42"/>
      <c r="F15" s="43"/>
      <c r="G15" s="43"/>
      <c r="H15" s="43"/>
      <c r="I15" s="43"/>
      <c r="J15" s="14"/>
      <c r="K15" s="30"/>
      <c r="L15" s="36"/>
      <c r="M15" s="14"/>
      <c r="N15" s="30"/>
      <c r="O15" s="30"/>
    </row>
    <row r="16" spans="1:15" x14ac:dyDescent="0.3">
      <c r="A16" s="26" t="s">
        <v>8</v>
      </c>
      <c r="B16" s="19" t="s">
        <v>31</v>
      </c>
      <c r="C16" s="22">
        <v>995000</v>
      </c>
      <c r="D16" s="42"/>
      <c r="F16" s="43">
        <v>670000</v>
      </c>
      <c r="G16" s="42"/>
      <c r="H16" s="43"/>
      <c r="I16" s="43"/>
      <c r="J16" s="44">
        <v>325000</v>
      </c>
      <c r="K16" s="30"/>
      <c r="L16" s="36"/>
      <c r="M16" s="14"/>
      <c r="N16" s="30"/>
      <c r="O16" s="30"/>
    </row>
    <row r="17" spans="1:15" x14ac:dyDescent="0.3">
      <c r="A17" s="26" t="s">
        <v>24</v>
      </c>
      <c r="B17" s="19" t="s">
        <v>45</v>
      </c>
      <c r="C17" s="22">
        <v>50000</v>
      </c>
      <c r="D17" s="43">
        <v>50000</v>
      </c>
      <c r="E17" s="43"/>
      <c r="F17" s="43"/>
      <c r="G17" s="43"/>
      <c r="H17" s="43"/>
      <c r="I17" s="43"/>
      <c r="J17" s="14"/>
      <c r="K17" s="30"/>
      <c r="L17" s="36"/>
      <c r="M17" s="14"/>
      <c r="N17" s="30"/>
      <c r="O17" s="30"/>
    </row>
    <row r="18" spans="1:15" x14ac:dyDescent="0.3">
      <c r="A18" s="26" t="s">
        <v>14</v>
      </c>
      <c r="B18" s="19" t="s">
        <v>32</v>
      </c>
      <c r="C18" s="22">
        <v>26000</v>
      </c>
      <c r="D18" s="43">
        <v>26000</v>
      </c>
      <c r="E18" s="42"/>
      <c r="F18" s="43"/>
      <c r="G18" s="43"/>
      <c r="H18" s="43"/>
      <c r="I18" s="43"/>
      <c r="J18" s="14"/>
      <c r="K18" s="30"/>
      <c r="L18" s="36"/>
      <c r="M18" s="14"/>
      <c r="N18" s="30"/>
      <c r="O18" s="30"/>
    </row>
    <row r="19" spans="1:15" x14ac:dyDescent="0.3">
      <c r="A19" s="42"/>
      <c r="B19" s="42"/>
      <c r="C19" s="22"/>
      <c r="D19" s="43"/>
      <c r="E19" s="43"/>
      <c r="F19" s="43"/>
      <c r="G19" s="43"/>
      <c r="H19" s="43"/>
      <c r="I19" s="43"/>
      <c r="J19" s="14"/>
      <c r="K19" s="30"/>
      <c r="L19" s="30"/>
      <c r="M19" s="14"/>
      <c r="N19" s="36"/>
      <c r="O19" s="30"/>
    </row>
    <row r="20" spans="1:15" x14ac:dyDescent="0.3">
      <c r="A20" s="42"/>
      <c r="B20" s="42"/>
      <c r="C20" s="22"/>
      <c r="D20" s="43"/>
      <c r="E20" s="43"/>
      <c r="F20" s="43"/>
      <c r="G20" s="43"/>
      <c r="H20" s="43"/>
      <c r="I20" s="43"/>
      <c r="J20" s="14"/>
      <c r="K20" s="40"/>
      <c r="L20" s="41"/>
      <c r="M20" s="15"/>
      <c r="N20" s="40"/>
      <c r="O20" s="30"/>
    </row>
    <row r="21" spans="1:15" ht="15" thickBot="1" x14ac:dyDescent="0.35">
      <c r="A21" s="30"/>
      <c r="B21" s="30"/>
      <c r="C21" s="50">
        <f>SUM(C14:C20)</f>
        <v>1293000</v>
      </c>
      <c r="D21" s="38">
        <f>SUM(D14:D20)</f>
        <v>116000</v>
      </c>
      <c r="E21" s="38">
        <f>SUM(E14:E20)</f>
        <v>0</v>
      </c>
      <c r="F21" s="38">
        <f>SUM(F14:F20)</f>
        <v>852000</v>
      </c>
      <c r="G21" s="38">
        <f>SUM(G14:G20)</f>
        <v>0</v>
      </c>
      <c r="H21" s="38"/>
      <c r="I21" s="38"/>
      <c r="J21" s="38">
        <f>SUM(J14:J20)</f>
        <v>325000</v>
      </c>
      <c r="K21" s="38">
        <f>SUM(K14:K20)</f>
        <v>0</v>
      </c>
      <c r="L21" s="38">
        <f>SUM(L14:L20)</f>
        <v>0</v>
      </c>
      <c r="M21" s="39">
        <f>SUM(M14:M20)</f>
        <v>0</v>
      </c>
      <c r="N21" s="38">
        <f>SUM(N14:N20)</f>
        <v>0</v>
      </c>
      <c r="O21" s="30"/>
    </row>
    <row r="22" spans="1:15" ht="15" thickTop="1" x14ac:dyDescent="0.3">
      <c r="A22" s="1" t="s">
        <v>4</v>
      </c>
      <c r="C22" s="22"/>
      <c r="D22" s="3"/>
      <c r="E22" s="3"/>
      <c r="F22" s="3"/>
      <c r="G22" s="3"/>
      <c r="H22" s="3"/>
      <c r="I22" s="3"/>
    </row>
    <row r="23" spans="1:15" x14ac:dyDescent="0.3">
      <c r="A23" s="25" t="s">
        <v>17</v>
      </c>
      <c r="B23" s="18" t="s">
        <v>16</v>
      </c>
      <c r="C23" s="22">
        <v>38000</v>
      </c>
      <c r="D23" s="22">
        <v>38000</v>
      </c>
      <c r="E23" s="3"/>
      <c r="F23" s="3"/>
      <c r="G23" s="3"/>
      <c r="H23" s="3"/>
      <c r="I23" s="3"/>
      <c r="K23" s="2"/>
      <c r="L23" s="8"/>
      <c r="M23" s="10"/>
      <c r="N23" s="2"/>
    </row>
    <row r="24" spans="1:15" x14ac:dyDescent="0.3">
      <c r="A24" s="26" t="s">
        <v>24</v>
      </c>
      <c r="B24" s="20" t="s">
        <v>44</v>
      </c>
      <c r="C24" s="22">
        <v>175000</v>
      </c>
      <c r="D24" s="43"/>
      <c r="E24" s="43"/>
      <c r="F24" s="22">
        <v>175000</v>
      </c>
      <c r="G24" s="3"/>
      <c r="H24" s="3"/>
      <c r="I24" s="3"/>
      <c r="K24" s="27"/>
      <c r="L24" s="21"/>
      <c r="M24" s="46"/>
      <c r="N24" s="27"/>
    </row>
    <row r="25" spans="1:15" ht="15" thickBot="1" x14ac:dyDescent="0.35">
      <c r="C25" s="50">
        <f>SUM(C23:C24)</f>
        <v>213000</v>
      </c>
      <c r="D25" s="56">
        <f t="shared" ref="D25:J25" si="0">SUM(D23:D24)</f>
        <v>38000</v>
      </c>
      <c r="E25" s="50">
        <f t="shared" si="0"/>
        <v>0</v>
      </c>
      <c r="F25" s="50">
        <f t="shared" si="0"/>
        <v>175000</v>
      </c>
      <c r="G25" s="50">
        <f t="shared" si="0"/>
        <v>0</v>
      </c>
      <c r="H25" s="50">
        <f t="shared" si="0"/>
        <v>0</v>
      </c>
      <c r="I25" s="50">
        <f t="shared" si="0"/>
        <v>0</v>
      </c>
      <c r="J25" s="50">
        <f t="shared" si="0"/>
        <v>0</v>
      </c>
      <c r="K25" s="4">
        <f t="shared" ref="K25:N25" si="1">SUM(K23:K23)</f>
        <v>0</v>
      </c>
      <c r="L25" s="4">
        <f t="shared" si="1"/>
        <v>0</v>
      </c>
      <c r="M25" s="11">
        <f t="shared" si="1"/>
        <v>0</v>
      </c>
      <c r="N25" s="4">
        <f t="shared" si="1"/>
        <v>0</v>
      </c>
    </row>
    <row r="26" spans="1:15" ht="15" thickTop="1" x14ac:dyDescent="0.3">
      <c r="A26" s="1" t="s">
        <v>5</v>
      </c>
      <c r="C26" s="22"/>
      <c r="D26" s="3"/>
      <c r="E26" s="3"/>
      <c r="F26" s="3"/>
      <c r="G26" s="3"/>
      <c r="H26" s="3"/>
      <c r="I26" s="3"/>
    </row>
    <row r="27" spans="1:15" x14ac:dyDescent="0.3">
      <c r="A27" s="26" t="s">
        <v>10</v>
      </c>
      <c r="B27" s="19" t="s">
        <v>15</v>
      </c>
      <c r="C27" s="22">
        <v>37190</v>
      </c>
      <c r="D27" s="23">
        <v>37190</v>
      </c>
      <c r="E27" s="43"/>
      <c r="F27" s="3"/>
      <c r="G27" s="3"/>
      <c r="H27" s="3"/>
      <c r="I27" s="3"/>
      <c r="L27" s="3"/>
    </row>
    <row r="28" spans="1:15" x14ac:dyDescent="0.3">
      <c r="A28" s="26" t="s">
        <v>10</v>
      </c>
      <c r="B28" s="19" t="s">
        <v>26</v>
      </c>
      <c r="C28" s="22">
        <v>275000</v>
      </c>
      <c r="D28" s="28"/>
      <c r="E28" s="28"/>
      <c r="F28" s="22">
        <v>275000</v>
      </c>
      <c r="G28" s="24"/>
      <c r="H28" s="43"/>
      <c r="I28" s="43"/>
      <c r="J28" s="44"/>
      <c r="K28" s="42"/>
      <c r="L28" s="36"/>
      <c r="M28" s="14"/>
      <c r="N28" s="30"/>
      <c r="O28" s="30"/>
    </row>
    <row r="29" spans="1:15" ht="15" thickBot="1" x14ac:dyDescent="0.35">
      <c r="C29" s="50">
        <f>SUM(C27:C28)</f>
        <v>312190</v>
      </c>
      <c r="D29" s="38">
        <f>SUM(D27:D28)</f>
        <v>37190</v>
      </c>
      <c r="E29" s="38">
        <f t="shared" ref="E29:J29" si="2">SUM(E27:E28)</f>
        <v>0</v>
      </c>
      <c r="F29" s="38">
        <f t="shared" si="2"/>
        <v>275000</v>
      </c>
      <c r="G29" s="38">
        <f t="shared" si="2"/>
        <v>0</v>
      </c>
      <c r="H29" s="38">
        <f t="shared" si="2"/>
        <v>0</v>
      </c>
      <c r="I29" s="38">
        <f t="shared" si="2"/>
        <v>0</v>
      </c>
      <c r="J29" s="38">
        <f t="shared" si="2"/>
        <v>0</v>
      </c>
      <c r="K29" s="47"/>
      <c r="L29" s="4"/>
      <c r="M29" s="11"/>
      <c r="N29" s="47"/>
    </row>
    <row r="30" spans="1:15" ht="15" thickTop="1" x14ac:dyDescent="0.3">
      <c r="C30" s="22"/>
      <c r="D30" s="3"/>
      <c r="E30" s="3"/>
      <c r="F30" s="3"/>
      <c r="G30" s="3"/>
      <c r="H30" s="3"/>
      <c r="I30" s="3"/>
      <c r="L30" s="3"/>
    </row>
    <row r="31" spans="1:15" x14ac:dyDescent="0.3">
      <c r="A31" s="1" t="s">
        <v>6</v>
      </c>
      <c r="C31" s="22"/>
      <c r="D31" s="3"/>
      <c r="E31" s="3"/>
      <c r="F31" s="3"/>
      <c r="G31" s="3"/>
      <c r="H31" s="3"/>
      <c r="I31" s="3"/>
    </row>
    <row r="32" spans="1:15" x14ac:dyDescent="0.3">
      <c r="A32" s="26" t="s">
        <v>21</v>
      </c>
      <c r="B32" s="19" t="s">
        <v>23</v>
      </c>
      <c r="C32" s="22">
        <v>71000</v>
      </c>
      <c r="D32" s="28"/>
      <c r="E32" s="28"/>
      <c r="F32" s="6"/>
      <c r="G32" s="22">
        <v>71000</v>
      </c>
      <c r="H32" s="3"/>
      <c r="I32" s="3"/>
      <c r="L32" s="3"/>
    </row>
    <row r="33" spans="1:15" x14ac:dyDescent="0.3">
      <c r="A33" s="26" t="s">
        <v>24</v>
      </c>
      <c r="B33" s="20" t="s">
        <v>43</v>
      </c>
      <c r="C33" s="22">
        <v>150000</v>
      </c>
      <c r="D33" s="28"/>
      <c r="E33" s="28"/>
      <c r="F33" s="22">
        <v>150000</v>
      </c>
      <c r="L33" s="3"/>
    </row>
    <row r="34" spans="1:15" x14ac:dyDescent="0.3">
      <c r="A34" s="26" t="s">
        <v>21</v>
      </c>
      <c r="B34" s="19" t="s">
        <v>25</v>
      </c>
      <c r="C34" s="22">
        <v>220000</v>
      </c>
      <c r="D34" s="28"/>
      <c r="E34" s="28"/>
      <c r="F34" s="6"/>
      <c r="G34" s="22">
        <v>220000</v>
      </c>
      <c r="L34" s="3"/>
    </row>
    <row r="35" spans="1:15" x14ac:dyDescent="0.3">
      <c r="A35" s="26" t="s">
        <v>27</v>
      </c>
      <c r="B35" s="19" t="s">
        <v>34</v>
      </c>
      <c r="C35" s="22">
        <v>330000</v>
      </c>
      <c r="D35" s="28"/>
      <c r="E35" s="28"/>
      <c r="F35" s="6"/>
      <c r="G35" s="22">
        <v>330000</v>
      </c>
      <c r="L35" s="3"/>
    </row>
    <row r="36" spans="1:15" x14ac:dyDescent="0.3">
      <c r="C36" s="22"/>
      <c r="F36" s="3"/>
      <c r="G36" s="3"/>
      <c r="H36" s="3"/>
      <c r="I36" s="3"/>
      <c r="K36" s="2"/>
      <c r="L36" s="8"/>
      <c r="M36" s="10"/>
      <c r="N36" s="2"/>
    </row>
    <row r="37" spans="1:15" ht="15" thickBot="1" x14ac:dyDescent="0.35">
      <c r="A37" s="13"/>
      <c r="B37" s="13"/>
      <c r="C37" s="50">
        <f>SUM(C32:C36)</f>
        <v>771000</v>
      </c>
      <c r="D37" s="4">
        <f>SUM(D32:D35)</f>
        <v>0</v>
      </c>
      <c r="E37" s="4">
        <f>SUM(E32:E35)</f>
        <v>0</v>
      </c>
      <c r="F37" s="4">
        <f>SUM(F32:F36)</f>
        <v>150000</v>
      </c>
      <c r="G37" s="4">
        <f>SUM(G32:G36)</f>
        <v>621000</v>
      </c>
      <c r="H37" s="4"/>
      <c r="I37" s="4"/>
      <c r="J37" s="4">
        <f>SUM(J32:J36)</f>
        <v>0</v>
      </c>
      <c r="K37" s="4">
        <f>SUM(K32:K36)</f>
        <v>0</v>
      </c>
      <c r="L37" s="4">
        <f>SUM(L32:L36)</f>
        <v>0</v>
      </c>
      <c r="M37" s="11">
        <f>SUM(M32:M36)</f>
        <v>0</v>
      </c>
      <c r="N37" s="4">
        <f>SUM(N32:N36)</f>
        <v>0</v>
      </c>
    </row>
    <row r="38" spans="1:15" ht="15.6" thickTop="1" thickBot="1" x14ac:dyDescent="0.35">
      <c r="A38" s="48" t="s">
        <v>7</v>
      </c>
      <c r="B38" s="49"/>
      <c r="C38" s="51">
        <f t="shared" ref="C38:J38" si="3">SUM(C12+C21+C25+C29+C37)</f>
        <v>3466190</v>
      </c>
      <c r="D38" s="51">
        <f t="shared" si="3"/>
        <v>413190</v>
      </c>
      <c r="E38" s="51">
        <f t="shared" si="3"/>
        <v>0</v>
      </c>
      <c r="F38" s="51">
        <f t="shared" si="3"/>
        <v>1507000</v>
      </c>
      <c r="G38" s="51">
        <f t="shared" si="3"/>
        <v>1221000</v>
      </c>
      <c r="H38" s="51">
        <f t="shared" si="3"/>
        <v>0</v>
      </c>
      <c r="I38" s="51">
        <f t="shared" si="3"/>
        <v>0</v>
      </c>
      <c r="J38" s="51">
        <f t="shared" si="3"/>
        <v>325000</v>
      </c>
      <c r="K38" s="9"/>
      <c r="L38" s="9"/>
      <c r="M38" s="12"/>
      <c r="N38" s="9">
        <v>450000</v>
      </c>
      <c r="O38" s="3"/>
    </row>
    <row r="39" spans="1:15" ht="15" thickTop="1" x14ac:dyDescent="0.3">
      <c r="J39" s="16"/>
    </row>
    <row r="40" spans="1:15" x14ac:dyDescent="0.3">
      <c r="A40" t="s">
        <v>50</v>
      </c>
      <c r="B40" s="54"/>
      <c r="D40" s="59">
        <v>413190</v>
      </c>
      <c r="F40" s="59">
        <v>1573000</v>
      </c>
      <c r="J40" s="44">
        <v>325000</v>
      </c>
    </row>
    <row r="41" spans="1:15" x14ac:dyDescent="0.3">
      <c r="A41" s="6"/>
      <c r="B41" s="5"/>
      <c r="C41" s="55"/>
      <c r="D41" s="5"/>
      <c r="E41" s="5"/>
      <c r="G41" s="3"/>
      <c r="H41" s="3"/>
      <c r="I41" s="3"/>
      <c r="J41" s="14"/>
    </row>
    <row r="42" spans="1:15" x14ac:dyDescent="0.3">
      <c r="J42" s="53"/>
    </row>
    <row r="43" spans="1:15" ht="15" thickBot="1" x14ac:dyDescent="0.35">
      <c r="G43" s="3"/>
      <c r="H43" s="3"/>
      <c r="I43" s="3"/>
      <c r="J43" s="52"/>
    </row>
    <row r="44" spans="1:15" ht="15" thickTop="1" x14ac:dyDescent="0.3">
      <c r="G44" s="7"/>
      <c r="H44" s="7"/>
      <c r="I44" s="7"/>
    </row>
    <row r="45" spans="1:15" x14ac:dyDescent="0.3">
      <c r="B45" s="54"/>
    </row>
    <row r="46" spans="1:15" x14ac:dyDescent="0.3">
      <c r="G46" s="3"/>
      <c r="H46" s="3"/>
      <c r="I46" s="3"/>
    </row>
  </sheetData>
  <mergeCells count="1">
    <mergeCell ref="A2:G2"/>
  </mergeCells>
  <pageMargins left="0.7" right="0.7" top="0.75" bottom="0.75" header="0.3" footer="0.3"/>
  <pageSetup paperSize="3" scale="93" fitToWidth="0" orientation="landscape" r:id="rId1"/>
  <rowBreaks count="1" manualBreakCount="1">
    <brk id="2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plantek</dc:creator>
  <cp:lastModifiedBy>Kelly, James</cp:lastModifiedBy>
  <cp:lastPrinted>2017-01-31T14:20:19Z</cp:lastPrinted>
  <dcterms:created xsi:type="dcterms:W3CDTF">2015-09-02T12:25:06Z</dcterms:created>
  <dcterms:modified xsi:type="dcterms:W3CDTF">2017-02-01T22:46:44Z</dcterms:modified>
</cp:coreProperties>
</file>